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Research_INL\Bob Odette\CM14\R33_06958\recons\recon-v01\default\"/>
    </mc:Choice>
  </mc:AlternateContent>
  <bookViews>
    <workbookView xWindow="0" yWindow="0" windowWidth="34350" windowHeight="18360"/>
  </bookViews>
  <sheets>
    <sheet name="R33_06958-comp" sheetId="1" r:id="rId1"/>
  </sheets>
  <calcPr calcId="152511"/>
</workbook>
</file>

<file path=xl/calcChain.xml><?xml version="1.0" encoding="utf-8"?>
<calcChain xmlns="http://schemas.openxmlformats.org/spreadsheetml/2006/main">
  <c r="B17" i="1" l="1"/>
  <c r="B16" i="1"/>
  <c r="B18" i="1"/>
  <c r="B19" i="1"/>
  <c r="B20" i="1"/>
  <c r="B21" i="1"/>
  <c r="B22" i="1"/>
  <c r="B23" i="1"/>
  <c r="B24" i="1"/>
  <c r="B15" i="1"/>
  <c r="A16" i="1"/>
  <c r="A17" i="1"/>
  <c r="A18" i="1"/>
  <c r="A19" i="1"/>
  <c r="A20" i="1"/>
  <c r="A21" i="1"/>
  <c r="A22" i="1"/>
  <c r="A23" i="1"/>
  <c r="A24" i="1"/>
  <c r="A15" i="1"/>
  <c r="B26" i="1" l="1"/>
  <c r="C16" i="1" s="1"/>
  <c r="D28" i="1" l="1"/>
  <c r="C20" i="1"/>
  <c r="C23" i="1"/>
  <c r="C24" i="1"/>
  <c r="C15" i="1"/>
  <c r="C21" i="1"/>
  <c r="C22" i="1"/>
  <c r="C17" i="1"/>
  <c r="C18" i="1"/>
  <c r="C19" i="1"/>
</calcChain>
</file>

<file path=xl/sharedStrings.xml><?xml version="1.0" encoding="utf-8"?>
<sst xmlns="http://schemas.openxmlformats.org/spreadsheetml/2006/main" count="16" uniqueCount="16">
  <si>
    <t>Ion Type</t>
  </si>
  <si>
    <t>Decomposed Count</t>
  </si>
  <si>
    <t>Decomposed Fraction</t>
  </si>
  <si>
    <t>Decomposed Fraction (sigma)</t>
  </si>
  <si>
    <t>Si</t>
  </si>
  <si>
    <t>Fe</t>
  </si>
  <si>
    <t>C</t>
  </si>
  <si>
    <t>P</t>
  </si>
  <si>
    <t>Cr</t>
  </si>
  <si>
    <t>Mn</t>
  </si>
  <si>
    <t>Ni</t>
  </si>
  <si>
    <t>Mo</t>
  </si>
  <si>
    <t>O</t>
  </si>
  <si>
    <t>Al</t>
  </si>
  <si>
    <t>sum</t>
  </si>
  <si>
    <t>No. density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</si>
</sst>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8"/>
  <sheetViews>
    <sheetView tabSelected="1" workbookViewId="0">
      <selection activeCell="D29" sqref="D29"/>
    </sheetView>
  </sheetViews>
  <sheetFormatPr defaultRowHeight="15" x14ac:dyDescent="0.25"/>
  <cols>
    <col min="3" max="3" width="14.42578125" customWidth="1"/>
    <col min="4" max="4" width="13.28515625" customWidth="1"/>
  </cols>
  <sheetData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5</v>
      </c>
      <c r="B3" s="1">
        <v>39734030.939584002</v>
      </c>
      <c r="C3">
        <v>0.97744567585731101</v>
      </c>
      <c r="D3" s="1">
        <v>2.1805376892426799E-4</v>
      </c>
    </row>
    <row r="4" spans="1:4" x14ac:dyDescent="0.25">
      <c r="A4" t="s">
        <v>9</v>
      </c>
      <c r="B4">
        <v>527254.27307348698</v>
      </c>
      <c r="C4">
        <v>1.2970302712971201E-2</v>
      </c>
      <c r="D4" s="1">
        <v>1.7977877413995799E-5</v>
      </c>
    </row>
    <row r="5" spans="1:4" x14ac:dyDescent="0.25">
      <c r="A5" t="s">
        <v>10</v>
      </c>
      <c r="B5">
        <v>140443.67136173</v>
      </c>
      <c r="C5">
        <v>3.4548737197788401E-3</v>
      </c>
      <c r="D5" s="1">
        <v>9.2348535864368795E-6</v>
      </c>
    </row>
    <row r="6" spans="1:4" x14ac:dyDescent="0.25">
      <c r="A6" t="s">
        <v>4</v>
      </c>
      <c r="B6">
        <v>114263.39176713199</v>
      </c>
      <c r="C6">
        <v>2.8108464092504002E-3</v>
      </c>
      <c r="D6" s="1">
        <v>8.3270864048894097E-6</v>
      </c>
    </row>
    <row r="7" spans="1:4" x14ac:dyDescent="0.25">
      <c r="A7" t="s">
        <v>6</v>
      </c>
      <c r="B7">
        <v>65266.338443607798</v>
      </c>
      <c r="C7">
        <v>1.60553306025618E-3</v>
      </c>
      <c r="D7" s="1">
        <v>6.2895994123669396E-6</v>
      </c>
    </row>
    <row r="8" spans="1:4" x14ac:dyDescent="0.25">
      <c r="A8" t="s">
        <v>11</v>
      </c>
      <c r="B8">
        <v>58073.619442573101</v>
      </c>
      <c r="C8">
        <v>1.4285942519105599E-3</v>
      </c>
      <c r="D8" s="1">
        <v>5.9323865983987196E-6</v>
      </c>
    </row>
    <row r="9" spans="1:4" x14ac:dyDescent="0.25">
      <c r="A9" t="s">
        <v>7</v>
      </c>
      <c r="B9">
        <v>5605.96730125664</v>
      </c>
      <c r="C9" s="1">
        <v>1.37905175187044E-4</v>
      </c>
      <c r="D9" s="1">
        <v>1.84198134652444E-6</v>
      </c>
    </row>
    <row r="10" spans="1:4" x14ac:dyDescent="0.25">
      <c r="A10" t="s">
        <v>8</v>
      </c>
      <c r="B10">
        <v>3924.2407185544398</v>
      </c>
      <c r="C10" s="1">
        <v>9.6535187361345293E-5</v>
      </c>
      <c r="D10" s="1">
        <v>1.5410927781983E-6</v>
      </c>
    </row>
    <row r="11" spans="1:4" x14ac:dyDescent="0.25">
      <c r="A11" t="s">
        <v>12</v>
      </c>
      <c r="B11">
        <v>1010.85793408494</v>
      </c>
      <c r="C11" s="1">
        <v>2.4866812986574199E-5</v>
      </c>
      <c r="D11" s="1">
        <v>7.8213274005802204E-7</v>
      </c>
    </row>
    <row r="12" spans="1:4" x14ac:dyDescent="0.25">
      <c r="A12" t="s">
        <v>13</v>
      </c>
      <c r="B12">
        <v>1010.85793408494</v>
      </c>
      <c r="C12" s="1">
        <v>2.4866812986574199E-5</v>
      </c>
      <c r="D12" s="1">
        <v>7.8213274005802204E-7</v>
      </c>
    </row>
    <row r="15" spans="1:4" x14ac:dyDescent="0.25">
      <c r="A15" t="str">
        <f>A3</f>
        <v>Fe</v>
      </c>
      <c r="B15" s="1">
        <f>B3</f>
        <v>39734030.939584002</v>
      </c>
      <c r="C15" s="2">
        <f>100*B15/B$26</f>
        <v>96.792794155782445</v>
      </c>
    </row>
    <row r="16" spans="1:4" x14ac:dyDescent="0.25">
      <c r="A16" t="str">
        <f t="shared" ref="A16:B24" si="0">A4</f>
        <v>Mn</v>
      </c>
      <c r="B16" s="1">
        <f t="shared" si="0"/>
        <v>527254.27307348698</v>
      </c>
      <c r="C16" s="2">
        <f t="shared" ref="C16:C24" si="1">100*B16/B$26</f>
        <v>1.2844006287445913</v>
      </c>
    </row>
    <row r="17" spans="1:4" x14ac:dyDescent="0.25">
      <c r="A17" t="str">
        <f t="shared" si="0"/>
        <v>Ni</v>
      </c>
      <c r="B17" s="1">
        <f>B5+(B5*74/26)</f>
        <v>540167.96677588462</v>
      </c>
      <c r="C17" s="2">
        <f t="shared" si="1"/>
        <v>1.3158586124117295</v>
      </c>
    </row>
    <row r="18" spans="1:4" x14ac:dyDescent="0.25">
      <c r="A18" t="str">
        <f t="shared" si="0"/>
        <v>Si</v>
      </c>
      <c r="B18" s="1">
        <f t="shared" si="0"/>
        <v>114263.39176713199</v>
      </c>
      <c r="C18" s="2">
        <f t="shared" si="1"/>
        <v>0.27834762034776145</v>
      </c>
    </row>
    <row r="19" spans="1:4" x14ac:dyDescent="0.25">
      <c r="A19" t="str">
        <f t="shared" si="0"/>
        <v>C</v>
      </c>
      <c r="B19" s="1">
        <f t="shared" si="0"/>
        <v>65266.338443607798</v>
      </c>
      <c r="C19" s="2">
        <f t="shared" si="1"/>
        <v>0.1589899416920296</v>
      </c>
    </row>
    <row r="20" spans="1:4" x14ac:dyDescent="0.25">
      <c r="A20" t="str">
        <f t="shared" si="0"/>
        <v>Mo</v>
      </c>
      <c r="B20" s="1">
        <f t="shared" si="0"/>
        <v>58073.619442573101</v>
      </c>
      <c r="C20" s="2">
        <f t="shared" si="1"/>
        <v>0.14146835243404263</v>
      </c>
    </row>
    <row r="21" spans="1:4" x14ac:dyDescent="0.25">
      <c r="A21" t="str">
        <f t="shared" si="0"/>
        <v>P</v>
      </c>
      <c r="B21" s="1">
        <f t="shared" si="0"/>
        <v>5605.96730125664</v>
      </c>
      <c r="C21" s="2">
        <f t="shared" si="1"/>
        <v>1.3656234371479609E-2</v>
      </c>
    </row>
    <row r="22" spans="1:4" x14ac:dyDescent="0.25">
      <c r="A22" t="str">
        <f t="shared" si="0"/>
        <v>Cr</v>
      </c>
      <c r="B22" s="1">
        <f t="shared" si="0"/>
        <v>3924.2407185544398</v>
      </c>
      <c r="C22" s="2">
        <f t="shared" si="1"/>
        <v>9.559519009443759E-3</v>
      </c>
    </row>
    <row r="23" spans="1:4" x14ac:dyDescent="0.25">
      <c r="A23" t="str">
        <f t="shared" si="0"/>
        <v>O</v>
      </c>
      <c r="B23" s="1">
        <f t="shared" si="0"/>
        <v>1010.85793408494</v>
      </c>
      <c r="C23" s="2">
        <f t="shared" si="1"/>
        <v>2.4624676032340017E-3</v>
      </c>
    </row>
    <row r="24" spans="1:4" x14ac:dyDescent="0.25">
      <c r="A24" t="str">
        <f t="shared" si="0"/>
        <v>Al</v>
      </c>
      <c r="B24" s="1">
        <f t="shared" si="0"/>
        <v>1010.85793408494</v>
      </c>
      <c r="C24" s="2">
        <f t="shared" si="1"/>
        <v>2.4624676032340017E-3</v>
      </c>
    </row>
    <row r="26" spans="1:4" x14ac:dyDescent="0.25">
      <c r="A26" t="s">
        <v>14</v>
      </c>
      <c r="B26" s="1">
        <f>SUM(B15:B24)</f>
        <v>41050608.45297467</v>
      </c>
    </row>
    <row r="28" spans="1:4" x14ac:dyDescent="0.25">
      <c r="C28" t="s">
        <v>15</v>
      </c>
      <c r="D28" s="1">
        <f>84.3*0.36*342/B26</f>
        <v>2.5283464462870584E-4</v>
      </c>
    </row>
  </sheetData>
  <sortState ref="A3:D14">
    <sortCondition descending="1" ref="B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R33_06958-comp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Mukesh Bachhav</dc:creator>
  <cp:lastModifiedBy>BACHM</cp:lastModifiedBy>
  <dcterms:created xsi:type="dcterms:W3CDTF">2018-06-28T16:07:01Z</dcterms:created>
  <dcterms:modified xsi:type="dcterms:W3CDTF">2018-07-10T15:04:21Z</dcterms:modified>
</cp:coreProperties>
</file>